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55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<sst xmlns="http://schemas.openxmlformats.org/spreadsheetml/2006/main" count="111" uniqueCount="64">
  <si>
    <t>First United Bank - Accounts Information</t>
  </si>
  <si>
    <t>Account no.</t>
  </si>
  <si>
    <t>First name</t>
  </si>
  <si>
    <t>Last name</t>
  </si>
  <si>
    <t>Branch</t>
  </si>
  <si>
    <t>Credit Card</t>
  </si>
  <si>
    <t>Current Account</t>
  </si>
  <si>
    <t>Deposit</t>
  </si>
  <si>
    <t>Last Action</t>
  </si>
  <si>
    <t>Oscar</t>
  </si>
  <si>
    <t>Anderson</t>
  </si>
  <si>
    <t>New York</t>
  </si>
  <si>
    <t>Visa</t>
  </si>
  <si>
    <t>Mindy</t>
  </si>
  <si>
    <t>Thomas</t>
  </si>
  <si>
    <t>L.A.</t>
  </si>
  <si>
    <t>Chris</t>
  </si>
  <si>
    <t>Smith</t>
  </si>
  <si>
    <t>John</t>
  </si>
  <si>
    <t>White</t>
  </si>
  <si>
    <t>Washington</t>
  </si>
  <si>
    <t>MasterCard</t>
  </si>
  <si>
    <t>Kyle</t>
  </si>
  <si>
    <t>Harris</t>
  </si>
  <si>
    <t>Philadelphia</t>
  </si>
  <si>
    <t>Irene</t>
  </si>
  <si>
    <t>Clark</t>
  </si>
  <si>
    <t>Ida</t>
  </si>
  <si>
    <t>Collins</t>
  </si>
  <si>
    <t>Chicago</t>
  </si>
  <si>
    <t>Mickey</t>
  </si>
  <si>
    <t>Reed</t>
  </si>
  <si>
    <t>Boris</t>
  </si>
  <si>
    <t>Taylor</t>
  </si>
  <si>
    <t>Celia</t>
  </si>
  <si>
    <t>Ward</t>
  </si>
  <si>
    <t>Lidia</t>
  </si>
  <si>
    <t>Sanders</t>
  </si>
  <si>
    <t>Dean</t>
  </si>
  <si>
    <t>Morris</t>
  </si>
  <si>
    <t>Orlene</t>
  </si>
  <si>
    <t>Rogers</t>
  </si>
  <si>
    <t>Howard</t>
  </si>
  <si>
    <t>Vicky</t>
  </si>
  <si>
    <t>Wood</t>
  </si>
  <si>
    <t>Florence</t>
  </si>
  <si>
    <t>Butler</t>
  </si>
  <si>
    <t>Kay</t>
  </si>
  <si>
    <t>Long</t>
  </si>
  <si>
    <t>Felix</t>
  </si>
  <si>
    <t>Jenkins</t>
  </si>
  <si>
    <t>Inigo</t>
  </si>
  <si>
    <t>Powell</t>
  </si>
  <si>
    <t>Michael</t>
  </si>
  <si>
    <t>Waldo</t>
  </si>
  <si>
    <t>Adams</t>
  </si>
  <si>
    <t>Erin</t>
  </si>
  <si>
    <t>Baker</t>
  </si>
  <si>
    <t>Xavier</t>
  </si>
  <si>
    <t>Marie</t>
  </si>
  <si>
    <t>Bell</t>
  </si>
  <si>
    <t>Michelle</t>
  </si>
  <si>
    <t>Alexander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</si>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</sst>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  <numFmt numFmtId="167" formatCode="mm/dd/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166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  <col min="3" max="3" width="10.28125" style="0" bestFit="1" customWidth="1"/>
    <col min="4" max="4" width="10.57421875" style="0" bestFit="1" customWidth="1"/>
    <col min="5" max="5" width="11.00390625" style="0" bestFit="1" customWidth="1"/>
    <col min="6" max="6" width="10.57421875" style="0" bestFit="1" customWidth="1"/>
    <col min="7" max="7" width="14.28125" style="1" bestFit="1" customWidth="1"/>
    <col min="8" max="9" width="11.28125" style="1" bestFit="1" customWidth="1"/>
    <col min="10" max="11" width="10.140625" style="0" bestFit="1" customWidth="1"/>
  </cols>
  <sheetData>
    <row r="1" ht="13.5" thickBot="1">
      <c r="A1" t="s">
        <v>63</v>
      </c>
    </row>
    <row r="2" spans="2:9" ht="21" thickBot="1">
      <c r="B2" s="12" t="s">
        <v>0</v>
      </c>
      <c r="C2" s="13"/>
      <c r="D2" s="13"/>
      <c r="E2" s="13"/>
      <c r="F2" s="13"/>
      <c r="G2" s="13"/>
      <c r="H2" s="13"/>
      <c r="I2" s="14"/>
    </row>
    <row r="4" spans="2:9" ht="12.7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5" t="s">
        <v>7</v>
      </c>
      <c r="I4" s="5" t="s">
        <v>8</v>
      </c>
    </row>
    <row r="5" spans="2:11" ht="12.75">
      <c r="B5">
        <v>684985</v>
      </c>
      <c r="C5" s="6" t="s">
        <v>9</v>
      </c>
      <c r="D5" s="7" t="s">
        <v>10</v>
      </c>
      <c r="E5" t="s">
        <v>11</v>
      </c>
      <c r="F5" t="s">
        <v>12</v>
      </c>
      <c r="G5" s="8">
        <v>245</v>
      </c>
      <c r="H5" s="8"/>
      <c r="I5" s="9">
        <f ca="1">TODAY()-13</f>
        <v>39526</v>
      </c>
      <c r="J5" s="9"/>
      <c r="K5" s="10"/>
    </row>
    <row r="6" spans="2:11" ht="12.75">
      <c r="B6">
        <v>392168</v>
      </c>
      <c r="C6" s="6" t="s">
        <v>13</v>
      </c>
      <c r="D6" s="7" t="s">
        <v>14</v>
      </c>
      <c r="E6" t="s">
        <v>15</v>
      </c>
      <c r="G6" s="8">
        <v>3125</v>
      </c>
      <c r="H6" s="8">
        <v>4600</v>
      </c>
      <c r="I6" s="9">
        <f ca="1">TODAY()-81</f>
        <v>39458</v>
      </c>
      <c r="J6" s="9"/>
      <c r="K6" s="10"/>
    </row>
    <row r="7" spans="2:11" ht="12.75">
      <c r="B7">
        <v>498756</v>
      </c>
      <c r="C7" s="6" t="s">
        <v>16</v>
      </c>
      <c r="D7" s="7" t="s">
        <v>17</v>
      </c>
      <c r="E7" t="s">
        <v>11</v>
      </c>
      <c r="F7" t="s">
        <v>12</v>
      </c>
      <c r="G7" s="8">
        <v>2560</v>
      </c>
      <c r="H7" s="8"/>
      <c r="I7" s="9">
        <f ca="1">TODAY()-72</f>
        <v>39467</v>
      </c>
      <c r="J7" s="9"/>
      <c r="K7" s="10"/>
    </row>
    <row r="8" spans="2:11" ht="12.75">
      <c r="B8">
        <v>318954</v>
      </c>
      <c r="C8" s="6" t="s">
        <v>18</v>
      </c>
      <c r="D8" s="7" t="s">
        <v>19</v>
      </c>
      <c r="E8" t="s">
        <v>20</v>
      </c>
      <c r="F8" t="s">
        <v>21</v>
      </c>
      <c r="G8" s="8">
        <v>100</v>
      </c>
      <c r="H8" s="8"/>
      <c r="I8" s="9">
        <f ca="1">TODAY()-88</f>
        <v>39451</v>
      </c>
      <c r="J8" s="9"/>
      <c r="K8" s="10"/>
    </row>
    <row r="9" spans="2:11" ht="12.75">
      <c r="B9">
        <v>973461</v>
      </c>
      <c r="C9" s="6" t="s">
        <v>22</v>
      </c>
      <c r="D9" s="7" t="s">
        <v>23</v>
      </c>
      <c r="E9" t="s">
        <v>24</v>
      </c>
      <c r="F9" t="s">
        <v>21</v>
      </c>
      <c r="G9" s="8">
        <v>-5864</v>
      </c>
      <c r="H9" s="8"/>
      <c r="I9" s="9">
        <f ca="1">TODAY()-32</f>
        <v>39507</v>
      </c>
      <c r="J9" s="9"/>
      <c r="K9" s="10"/>
    </row>
    <row r="10" spans="2:11" ht="12.75">
      <c r="B10">
        <v>435849</v>
      </c>
      <c r="C10" s="6" t="s">
        <v>25</v>
      </c>
      <c r="D10" s="7" t="s">
        <v>26</v>
      </c>
      <c r="E10" t="s">
        <v>11</v>
      </c>
      <c r="F10" t="s">
        <v>21</v>
      </c>
      <c r="G10" s="8">
        <v>324</v>
      </c>
      <c r="H10" s="8">
        <v>24000</v>
      </c>
      <c r="I10" s="9">
        <f ca="1">TODAY()-17</f>
        <v>39522</v>
      </c>
      <c r="J10" s="9"/>
      <c r="K10" s="10"/>
    </row>
    <row r="11" spans="2:11" ht="12.75">
      <c r="B11">
        <v>465849</v>
      </c>
      <c r="C11" s="6" t="s">
        <v>27</v>
      </c>
      <c r="D11" s="7" t="s">
        <v>28</v>
      </c>
      <c r="E11" t="s">
        <v>29</v>
      </c>
      <c r="G11" s="8">
        <v>-125</v>
      </c>
      <c r="H11" s="8">
        <v>10000</v>
      </c>
      <c r="I11" s="9">
        <f ca="1">TODAY()-5</f>
        <v>39534</v>
      </c>
      <c r="J11" s="9"/>
      <c r="K11" s="10"/>
    </row>
    <row r="12" spans="2:11" ht="12.75">
      <c r="B12">
        <v>561873</v>
      </c>
      <c r="C12" s="6" t="s">
        <v>30</v>
      </c>
      <c r="D12" s="7" t="s">
        <v>31</v>
      </c>
      <c r="E12" t="s">
        <v>15</v>
      </c>
      <c r="G12" s="8">
        <v>1658</v>
      </c>
      <c r="H12" s="8"/>
      <c r="I12" s="9">
        <f ca="1">TODAY()-66</f>
        <v>39473</v>
      </c>
      <c r="J12" s="9"/>
      <c r="K12" s="10"/>
    </row>
    <row r="13" spans="2:11" ht="12.75">
      <c r="B13">
        <v>579842</v>
      </c>
      <c r="C13" s="6" t="s">
        <v>32</v>
      </c>
      <c r="D13" s="7" t="s">
        <v>33</v>
      </c>
      <c r="E13" t="s">
        <v>15</v>
      </c>
      <c r="F13" t="s">
        <v>21</v>
      </c>
      <c r="G13" s="8">
        <v>954</v>
      </c>
      <c r="H13" s="8">
        <v>12500</v>
      </c>
      <c r="I13" s="9">
        <f ca="1">TODAY()-77</f>
        <v>39462</v>
      </c>
      <c r="J13" s="9"/>
      <c r="K13" s="10"/>
    </row>
    <row r="14" spans="2:11" ht="12.75">
      <c r="B14">
        <v>346194</v>
      </c>
      <c r="C14" s="6" t="s">
        <v>34</v>
      </c>
      <c r="D14" s="7" t="s">
        <v>35</v>
      </c>
      <c r="E14" t="s">
        <v>15</v>
      </c>
      <c r="F14" t="s">
        <v>12</v>
      </c>
      <c r="G14" s="8">
        <v>9874</v>
      </c>
      <c r="H14" s="8"/>
      <c r="I14" s="9">
        <f ca="1">TODAY()-94</f>
        <v>39445</v>
      </c>
      <c r="J14" s="9"/>
      <c r="K14" s="10"/>
    </row>
    <row r="15" spans="2:11" ht="12.75">
      <c r="B15">
        <v>328457</v>
      </c>
      <c r="C15" s="6" t="s">
        <v>36</v>
      </c>
      <c r="D15" s="7" t="s">
        <v>37</v>
      </c>
      <c r="E15" t="s">
        <v>20</v>
      </c>
      <c r="F15" t="s">
        <v>12</v>
      </c>
      <c r="G15" s="8">
        <v>-20</v>
      </c>
      <c r="H15" s="8"/>
      <c r="I15" s="9">
        <f ca="1">TODAY()-4</f>
        <v>39535</v>
      </c>
      <c r="J15" s="9"/>
      <c r="K15" s="10"/>
    </row>
    <row r="16" spans="2:11" ht="12.75">
      <c r="B16">
        <v>465819</v>
      </c>
      <c r="C16" s="6" t="s">
        <v>38</v>
      </c>
      <c r="D16" s="7" t="s">
        <v>39</v>
      </c>
      <c r="E16" t="s">
        <v>20</v>
      </c>
      <c r="F16" t="s">
        <v>21</v>
      </c>
      <c r="G16" s="8">
        <v>532</v>
      </c>
      <c r="H16" s="8">
        <v>5600</v>
      </c>
      <c r="I16" s="9">
        <f ca="1">TODAY()-89</f>
        <v>39450</v>
      </c>
      <c r="J16" s="9"/>
      <c r="K16" s="10"/>
    </row>
    <row r="17" spans="2:11" ht="12.75">
      <c r="B17">
        <v>487586</v>
      </c>
      <c r="C17" s="6" t="s">
        <v>40</v>
      </c>
      <c r="D17" s="7" t="s">
        <v>41</v>
      </c>
      <c r="E17" t="s">
        <v>15</v>
      </c>
      <c r="F17" t="s">
        <v>21</v>
      </c>
      <c r="G17" s="8">
        <v>5618</v>
      </c>
      <c r="H17" s="8"/>
      <c r="I17" s="9">
        <f ca="1">TODAY()-25</f>
        <v>39514</v>
      </c>
      <c r="J17" s="9"/>
      <c r="K17" s="10"/>
    </row>
    <row r="18" spans="2:11" ht="12.75">
      <c r="B18">
        <v>856431</v>
      </c>
      <c r="C18" s="6" t="s">
        <v>42</v>
      </c>
      <c r="D18" s="7" t="s">
        <v>17</v>
      </c>
      <c r="E18" t="s">
        <v>15</v>
      </c>
      <c r="F18" t="s">
        <v>21</v>
      </c>
      <c r="G18" s="8">
        <v>35010</v>
      </c>
      <c r="H18" s="8">
        <v>2500</v>
      </c>
      <c r="I18" s="9">
        <f ca="1">TODAY()-6</f>
        <v>39533</v>
      </c>
      <c r="J18" s="9"/>
      <c r="K18" s="10"/>
    </row>
    <row r="19" spans="2:11" ht="12.75">
      <c r="B19">
        <v>124578</v>
      </c>
      <c r="C19" s="6" t="s">
        <v>43</v>
      </c>
      <c r="D19" s="7" t="s">
        <v>44</v>
      </c>
      <c r="E19" t="s">
        <v>24</v>
      </c>
      <c r="F19" t="s">
        <v>12</v>
      </c>
      <c r="G19" s="8">
        <v>65</v>
      </c>
      <c r="H19" s="8"/>
      <c r="I19" s="9">
        <f ca="1">TODAY()-59</f>
        <v>39480</v>
      </c>
      <c r="J19" s="9"/>
      <c r="K19" s="10"/>
    </row>
    <row r="20" spans="2:11" ht="12.75">
      <c r="B20">
        <v>356481</v>
      </c>
      <c r="C20" s="6" t="s">
        <v>45</v>
      </c>
      <c r="D20" s="7" t="s">
        <v>46</v>
      </c>
      <c r="E20" t="s">
        <v>24</v>
      </c>
      <c r="G20" s="8">
        <v>-7005</v>
      </c>
      <c r="H20" s="8">
        <v>1800</v>
      </c>
      <c r="I20" s="9">
        <f ca="1">TODAY()-48</f>
        <v>39491</v>
      </c>
      <c r="J20" s="9"/>
      <c r="K20" s="10"/>
    </row>
    <row r="21" spans="2:11" ht="12.75">
      <c r="B21">
        <v>435678</v>
      </c>
      <c r="C21" s="6" t="s">
        <v>47</v>
      </c>
      <c r="D21" s="7" t="s">
        <v>48</v>
      </c>
      <c r="E21" t="s">
        <v>15</v>
      </c>
      <c r="F21" t="s">
        <v>12</v>
      </c>
      <c r="G21" s="8">
        <v>-16740</v>
      </c>
      <c r="H21" s="8"/>
      <c r="I21" s="9">
        <f ca="1">TODAY()-20</f>
        <v>39519</v>
      </c>
      <c r="J21" s="9"/>
      <c r="K21" s="10"/>
    </row>
    <row r="22" spans="2:11" ht="12.75">
      <c r="B22">
        <v>467846</v>
      </c>
      <c r="C22" s="6" t="s">
        <v>49</v>
      </c>
      <c r="D22" s="7" t="s">
        <v>50</v>
      </c>
      <c r="E22" t="s">
        <v>15</v>
      </c>
      <c r="G22" s="8">
        <v>654</v>
      </c>
      <c r="H22" s="8"/>
      <c r="I22" s="9">
        <f ca="1">TODAY()-90</f>
        <v>39449</v>
      </c>
      <c r="J22" s="9"/>
      <c r="K22" s="10"/>
    </row>
    <row r="23" spans="2:11" ht="12.75">
      <c r="B23">
        <v>659784</v>
      </c>
      <c r="C23" s="6" t="s">
        <v>51</v>
      </c>
      <c r="D23" s="7" t="s">
        <v>52</v>
      </c>
      <c r="E23" t="s">
        <v>24</v>
      </c>
      <c r="F23" t="s">
        <v>21</v>
      </c>
      <c r="G23" s="8">
        <v>54700</v>
      </c>
      <c r="H23" s="8">
        <v>9800</v>
      </c>
      <c r="I23" s="9">
        <f ca="1">TODAY()-94</f>
        <v>39445</v>
      </c>
      <c r="J23" s="9"/>
      <c r="K23" s="10"/>
    </row>
    <row r="24" spans="2:11" ht="12.75">
      <c r="B24">
        <v>164559</v>
      </c>
      <c r="C24" s="6" t="s">
        <v>53</v>
      </c>
      <c r="D24" s="7" t="s">
        <v>17</v>
      </c>
      <c r="E24" t="s">
        <v>11</v>
      </c>
      <c r="F24" t="s">
        <v>21</v>
      </c>
      <c r="G24" s="8">
        <v>42</v>
      </c>
      <c r="H24" s="8">
        <v>1000</v>
      </c>
      <c r="I24" s="9">
        <f ca="1">TODAY()-43</f>
        <v>39496</v>
      </c>
      <c r="J24" s="9"/>
      <c r="K24" s="10"/>
    </row>
    <row r="25" spans="2:11" ht="12.75">
      <c r="B25">
        <v>461549</v>
      </c>
      <c r="C25" s="6" t="s">
        <v>54</v>
      </c>
      <c r="D25" s="7" t="s">
        <v>23</v>
      </c>
      <c r="E25" t="s">
        <v>24</v>
      </c>
      <c r="G25" s="8">
        <v>5444</v>
      </c>
      <c r="H25" s="8"/>
      <c r="I25" s="9">
        <f ca="1">TODAY()-1</f>
        <v>39538</v>
      </c>
      <c r="J25" s="9"/>
      <c r="K25" s="10"/>
    </row>
    <row r="26" spans="2:11" ht="12.75">
      <c r="B26">
        <v>132645</v>
      </c>
      <c r="C26" s="6" t="s">
        <v>18</v>
      </c>
      <c r="D26" s="7" t="s">
        <v>55</v>
      </c>
      <c r="E26" t="s">
        <v>20</v>
      </c>
      <c r="F26" t="s">
        <v>12</v>
      </c>
      <c r="G26" s="8">
        <v>5</v>
      </c>
      <c r="H26" s="8">
        <v>64548</v>
      </c>
      <c r="I26" s="9">
        <f ca="1">TODAY()-64</f>
        <v>39475</v>
      </c>
      <c r="J26" s="9"/>
      <c r="K26" s="10"/>
    </row>
    <row r="27" spans="2:11" ht="12.75">
      <c r="B27">
        <v>164879</v>
      </c>
      <c r="C27" s="6" t="s">
        <v>56</v>
      </c>
      <c r="D27" s="7" t="s">
        <v>57</v>
      </c>
      <c r="E27" t="s">
        <v>29</v>
      </c>
      <c r="F27" t="s">
        <v>12</v>
      </c>
      <c r="G27" s="8">
        <v>-874</v>
      </c>
      <c r="H27" s="8"/>
      <c r="I27" s="9">
        <f ca="1">TODAY()-2</f>
        <v>39537</v>
      </c>
      <c r="J27" s="9"/>
      <c r="K27" s="10"/>
    </row>
    <row r="28" spans="2:11" ht="12.75">
      <c r="B28">
        <v>465894</v>
      </c>
      <c r="C28" s="6" t="s">
        <v>58</v>
      </c>
      <c r="D28" s="7" t="s">
        <v>17</v>
      </c>
      <c r="E28" t="s">
        <v>11</v>
      </c>
      <c r="F28" t="s">
        <v>12</v>
      </c>
      <c r="G28" s="8">
        <v>-7041</v>
      </c>
      <c r="H28" s="8">
        <v>1500</v>
      </c>
      <c r="I28" s="9">
        <f ca="1">TODAY()-72</f>
        <v>39467</v>
      </c>
      <c r="J28" s="9"/>
      <c r="K28" s="10"/>
    </row>
    <row r="29" spans="2:11" ht="12.75">
      <c r="B29">
        <v>164879</v>
      </c>
      <c r="C29" s="6" t="s">
        <v>59</v>
      </c>
      <c r="D29" s="7" t="s">
        <v>62</v>
      </c>
      <c r="E29" t="s">
        <v>15</v>
      </c>
      <c r="F29" t="s">
        <v>21</v>
      </c>
      <c r="G29" s="8">
        <v>5412</v>
      </c>
      <c r="H29" s="8"/>
      <c r="I29" s="9">
        <f ca="1">TODAY()-32</f>
        <v>39507</v>
      </c>
      <c r="J29" s="9"/>
      <c r="K29" s="10"/>
    </row>
    <row r="30" spans="2:11" ht="12.75">
      <c r="B30">
        <v>687984</v>
      </c>
      <c r="C30" s="6" t="s">
        <v>18</v>
      </c>
      <c r="D30" s="7" t="s">
        <v>60</v>
      </c>
      <c r="E30" t="s">
        <v>24</v>
      </c>
      <c r="F30" t="s">
        <v>21</v>
      </c>
      <c r="G30" s="8">
        <v>65</v>
      </c>
      <c r="H30" s="8"/>
      <c r="I30" s="9">
        <f ca="1">TODAY()-30</f>
        <v>39509</v>
      </c>
      <c r="J30" s="9"/>
      <c r="K30" s="10"/>
    </row>
    <row r="31" spans="2:11" ht="12.75">
      <c r="B31">
        <v>847564</v>
      </c>
      <c r="C31" s="11" t="s">
        <v>61</v>
      </c>
      <c r="D31" s="7" t="s">
        <v>35</v>
      </c>
      <c r="E31" t="s">
        <v>11</v>
      </c>
      <c r="G31" s="8">
        <v>4354</v>
      </c>
      <c r="H31" s="8"/>
      <c r="I31" s="9">
        <f ca="1">TODAY()-9</f>
        <v>39530</v>
      </c>
      <c r="J31" s="9"/>
      <c r="K31" s="10"/>
    </row>
  </sheetData>
  <sheetProtection/>
  <mergeCells count="1">
    <mergeCell ref="B2:I2"/>
  </mergeCells>
  <conditionalFormatting sqref="D4:D64">
    <cfRule type="cellIs" priority="1" dxfId="0" operator="equal" stopIfTrue="1">
      <formula>MIN($C$5:$C$176)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2008-04-01T08:06:00Z</dcterms:created>
  <dcterms:modified xsi:type="dcterms:W3CDTF">2008-04-01T11:03:38Z</dcterms:modified>
  <cp:category/>
  <cp:version/>
  <cp:contentType/>
  <cp:contentStatus/>
</cp:coreProperties>
</file>